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PORTS WAGERING PUBLIC REPORT\"/>
    </mc:Choice>
  </mc:AlternateContent>
  <xr:revisionPtr revIDLastSave="0" documentId="13_ncr:1_{EAFC304D-D4FF-4C5D-AEE1-C096326F75A0}" xr6:coauthVersionLast="47" xr6:coauthVersionMax="47" xr10:uidLastSave="{00000000-0000-0000-0000-000000000000}"/>
  <bookViews>
    <workbookView xWindow="-120" yWindow="-120" windowWidth="29040" windowHeight="15720" tabRatio="790" firstSheet="6" activeTab="16" xr2:uid="{12ED52B5-0602-445B-83FC-D30D87AB0188}"/>
  </bookViews>
  <sheets>
    <sheet name="ARGOSY" sheetId="1" r:id="rId1"/>
    <sheet name="BET365" sheetId="17" r:id="rId2"/>
    <sheet name="BETMGM" sheetId="15" r:id="rId3"/>
    <sheet name="CAESARS HKC" sheetId="5" r:id="rId4"/>
    <sheet name="CAESARS HORSESHOE" sheetId="6" r:id="rId5"/>
    <sheet name="CAESARS MOBILE" sheetId="7" r:id="rId6"/>
    <sheet name="CENTURY CAPE" sheetId="14" r:id="rId7"/>
    <sheet name="CIRCA" sheetId="11" r:id="rId8"/>
    <sheet name="DRAFTKINGS" sheetId="12" r:id="rId9"/>
    <sheet name="FANATICS KC" sheetId="9" r:id="rId10"/>
    <sheet name="FANATICS MOBILE" sheetId="10" r:id="rId11"/>
    <sheet name="FANATICS SC" sheetId="8" r:id="rId12"/>
    <sheet name="FANDUEL" sheetId="16" r:id="rId13"/>
    <sheet name="HOLLYWOOD" sheetId="2" r:id="rId14"/>
    <sheet name="PENN MOBILE" sheetId="4" r:id="rId15"/>
    <sheet name="RIVER CITY" sheetId="3" r:id="rId16"/>
    <sheet name="STATE TOTALS" sheetId="13" r:id="rId17"/>
    <sheet name="Sheet4" sheetId="21" state="hidden" r:id="rId18"/>
  </sheets>
  <definedNames>
    <definedName name="_xlnm.Print_Area" localSheetId="16">'STATE TOTALS'!$A$1:$B$27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7" l="1"/>
  <c r="D18" i="17" s="1"/>
  <c r="D20" i="17" s="1"/>
  <c r="D24" i="17" s="1"/>
  <c r="D12" i="15"/>
  <c r="D12" i="11"/>
  <c r="D12" i="10"/>
  <c r="D12" i="9"/>
  <c r="D18" i="9" s="1"/>
  <c r="D20" i="9" s="1"/>
  <c r="D24" i="9" s="1"/>
  <c r="D12" i="8"/>
  <c r="D18" i="8" s="1"/>
  <c r="D20" i="8" s="1"/>
  <c r="D24" i="8" s="1"/>
  <c r="D12" i="7"/>
  <c r="D12" i="6"/>
  <c r="D12" i="5"/>
  <c r="B23" i="13"/>
  <c r="B15" i="13"/>
  <c r="B14" i="13"/>
  <c r="B13" i="13"/>
  <c r="B12" i="13"/>
  <c r="B10" i="13"/>
  <c r="B9" i="13"/>
  <c r="B5" i="13"/>
  <c r="D18" i="16"/>
  <c r="D20" i="16" s="1"/>
  <c r="D24" i="16" s="1"/>
  <c r="D18" i="15"/>
  <c r="D20" i="15" s="1"/>
  <c r="D24" i="15" s="1"/>
  <c r="D18" i="14"/>
  <c r="D20" i="14" s="1"/>
  <c r="D24" i="14" s="1"/>
  <c r="D18" i="12"/>
  <c r="D20" i="12" s="1"/>
  <c r="D24" i="12" s="1"/>
  <c r="D18" i="11"/>
  <c r="D20" i="11" s="1"/>
  <c r="D24" i="11" s="1"/>
  <c r="D18" i="10"/>
  <c r="D20" i="10" s="1"/>
  <c r="D24" i="10" s="1"/>
  <c r="D18" i="7"/>
  <c r="D20" i="7" s="1"/>
  <c r="D24" i="7" s="1"/>
  <c r="D18" i="6"/>
  <c r="D20" i="6" s="1"/>
  <c r="D24" i="6" s="1"/>
  <c r="D18" i="5"/>
  <c r="D20" i="5" s="1"/>
  <c r="D24" i="5" s="1"/>
  <c r="D18" i="4"/>
  <c r="D20" i="4" s="1"/>
  <c r="D24" i="4" s="1"/>
  <c r="D18" i="3"/>
  <c r="D20" i="3" s="1"/>
  <c r="D24" i="3" s="1"/>
  <c r="D18" i="2"/>
  <c r="D20" i="2" s="1"/>
  <c r="D24" i="2" s="1"/>
  <c r="B11" i="13" l="1"/>
  <c r="D18" i="1"/>
  <c r="B17" i="13" s="1"/>
  <c r="D20" i="1" l="1"/>
  <c r="B20" i="13" s="1"/>
  <c r="D24" i="1" l="1"/>
  <c r="B25" i="13" s="1"/>
</calcChain>
</file>

<file path=xl/sharedStrings.xml><?xml version="1.0" encoding="utf-8"?>
<sst xmlns="http://schemas.openxmlformats.org/spreadsheetml/2006/main" count="305" uniqueCount="46">
  <si>
    <t>MISSOURI GAMING COMMISSION</t>
  </si>
  <si>
    <t xml:space="preserve">   Other</t>
  </si>
  <si>
    <t>NOTE:  THE FIGURES IN THIS REPORT ARE SUBJECT TO ADJUSTMENT</t>
  </si>
  <si>
    <t>SPORTS WAGERING REVENUE DETAIL REPORT</t>
  </si>
  <si>
    <t>MONTH ENDED:  DECEMBER 2025</t>
  </si>
  <si>
    <t>Gross Revenue</t>
  </si>
  <si>
    <t>Less Deductions:</t>
  </si>
  <si>
    <t xml:space="preserve">   Voided/Cancelled wagers</t>
  </si>
  <si>
    <t xml:space="preserve">   Free Play</t>
  </si>
  <si>
    <t xml:space="preserve">   Federal Tax (including Excise Tax)</t>
  </si>
  <si>
    <t xml:space="preserve">   Uncollectable Receivables</t>
  </si>
  <si>
    <t>Less Negative AGR From Prior Month (if applicable)</t>
  </si>
  <si>
    <t>Total Adjusted Gross Revenue</t>
  </si>
  <si>
    <t xml:space="preserve">   Cash and Cash Equavalents Paid Out As Winnings</t>
  </si>
  <si>
    <t>Total Deductions</t>
  </si>
  <si>
    <t>Total Taxable Gross Revenue</t>
  </si>
  <si>
    <t xml:space="preserve">   Cost of Promotional Merchandise and Services</t>
  </si>
  <si>
    <t>TOTAL GROSS REVENUE</t>
  </si>
  <si>
    <t>LESS DEDUCTIONS:</t>
  </si>
  <si>
    <t xml:space="preserve">    CASH AND CASH EQUAVALENTS PAID OUT AS WINNINGS</t>
  </si>
  <si>
    <t xml:space="preserve">    COST OF PROMOTIONAL MERCHANDISE AND SERVICES</t>
  </si>
  <si>
    <t xml:space="preserve">    VOIDED/CANCELLED WAGERS</t>
  </si>
  <si>
    <t xml:space="preserve">    FREE PLAY</t>
  </si>
  <si>
    <t xml:space="preserve">    FEDERAL TAX (INCLUDING EXCISE TAX)</t>
  </si>
  <si>
    <t xml:space="preserve">    UNCOLLECTABLE RECEIVABLES</t>
  </si>
  <si>
    <t xml:space="preserve">    OTHER</t>
  </si>
  <si>
    <t>TOTAL DEDUCTIONS</t>
  </si>
  <si>
    <t>TOTAL ADJUSTED GROSS REVENUE</t>
  </si>
  <si>
    <t>LESS NEGATIVE AGR FROM PRIOR MONTH (IF APPLICABLE)</t>
  </si>
  <si>
    <t>TOTAL TAXABLE GROSS REVENUE</t>
  </si>
  <si>
    <t>LICENSEE: FANATICS- AMERISTAR KANSAS CITY - RETAIL</t>
  </si>
  <si>
    <t>LICENSEE: FANATICS - MOBILE</t>
  </si>
  <si>
    <t>LICENSEE: FANATICS - AMERISTAR ST. CHARLES - RETAIL</t>
  </si>
  <si>
    <t>LICENSEE: CAESARS SPORTSBOOK - HORSESHOE - RETAIL</t>
  </si>
  <si>
    <t>LICENSEE: CAESARS SPORTSBOOK - HARRAH'S KANSAS CITY - RETAIL</t>
  </si>
  <si>
    <t>LICENSEE: PENN SPORTS INTERACTIVE - MOBILE</t>
  </si>
  <si>
    <t>LICENSEE: FANDUEL - MOBILE</t>
  </si>
  <si>
    <t>LICENSEE: DRAFTKINGS - MOBILE</t>
  </si>
  <si>
    <t>LICENSEE: CIRCA SPORTS - MOBILE</t>
  </si>
  <si>
    <t>LICENSEE: CENTURY CASINO - CAPE GIRARDEAU - RETAIL</t>
  </si>
  <si>
    <t>LICENSEE: CAESARS SPORTSBOOK - MOBILE</t>
  </si>
  <si>
    <t>LICENSEE: RIVER CITY CASINO - RETAIL</t>
  </si>
  <si>
    <t>LICENSEE: HOLLYWOOD CASINO - RETAIL</t>
  </si>
  <si>
    <t>LICENSEE: ARGOSY CASINO - RETAIL</t>
  </si>
  <si>
    <t>LICENSEE: BET365 - MOBILE</t>
  </si>
  <si>
    <t>LICENSEE: BETMGM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</si>
</sst>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2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6">
    <xf numFmtId="0" fontId="0" fillId="0" borderId="0" xfId="0" applyProtection="1">
      <protection locked="0"/>
    </xf>
    <xf numFmtId="0" fontId="2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2" borderId="0" xfId="0" applyFill="1"/>
    <xf numFmtId="0" fontId="5" fillId="0" borderId="2" xfId="0" applyFont="1" applyBorder="1"/>
    <xf numFmtId="0" fontId="0" fillId="0" borderId="2" xfId="0" applyBorder="1"/>
    <xf numFmtId="0" fontId="5" fillId="0" borderId="0" xfId="0" applyFont="1"/>
    <xf numFmtId="0" fontId="4" fillId="2" borderId="3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Continuous"/>
      <protection locked="0"/>
    </xf>
    <xf numFmtId="0" fontId="6" fillId="0" borderId="0" xfId="0" applyFont="1"/>
    <xf numFmtId="0" fontId="7" fillId="0" borderId="0" xfId="0" applyFont="1"/>
    <xf numFmtId="4" fontId="6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/>
    <xf numFmtId="0" fontId="9" fillId="0" borderId="0" xfId="0" applyFont="1"/>
    <xf numFmtId="8" fontId="4" fillId="2" borderId="3" xfId="0" quotePrefix="1" applyNumberFormat="1" applyFont="1" applyFill="1" applyBorder="1" applyProtection="1">
      <protection locked="0"/>
    </xf>
    <xf numFmtId="0" fontId="4" fillId="2" borderId="3" xfId="0" quotePrefix="1" applyFont="1" applyFill="1" applyBorder="1" applyProtection="1">
      <protection locked="0"/>
    </xf>
    <xf numFmtId="0" fontId="0" fillId="0" borderId="4" xfId="0" applyBorder="1"/>
    <xf numFmtId="0" fontId="8" fillId="0" borderId="10" xfId="0" applyFont="1" applyBorder="1"/>
    <xf numFmtId="0" fontId="4" fillId="0" borderId="3" xfId="0" applyFont="1" applyBorder="1"/>
    <xf numFmtId="0" fontId="4" fillId="0" borderId="5" xfId="0" applyFont="1" applyBorder="1"/>
    <xf numFmtId="0" fontId="5" fillId="2" borderId="11" xfId="0" applyFont="1" applyFill="1" applyBorder="1" applyProtection="1">
      <protection locked="0"/>
    </xf>
    <xf numFmtId="0" fontId="6" fillId="0" borderId="7" xfId="0" applyFont="1" applyBorder="1"/>
    <xf numFmtId="0" fontId="6" fillId="0" borderId="9" xfId="0" applyFont="1" applyBorder="1"/>
    <xf numFmtId="0" fontId="6" fillId="3" borderId="9" xfId="0" applyFont="1" applyFill="1" applyBorder="1"/>
    <xf numFmtId="7" fontId="7" fillId="0" borderId="0" xfId="0" applyNumberFormat="1" applyFont="1" applyAlignment="1">
      <alignment horizontal="right"/>
    </xf>
    <xf numFmtId="7" fontId="7" fillId="0" borderId="10" xfId="0" applyNumberFormat="1" applyFont="1" applyBorder="1" applyAlignment="1">
      <alignment horizontal="right"/>
    </xf>
    <xf numFmtId="7" fontId="0" fillId="0" borderId="0" xfId="0" applyNumberFormat="1" applyAlignment="1">
      <alignment horizontal="right"/>
    </xf>
    <xf numFmtId="7" fontId="0" fillId="0" borderId="0" xfId="1" applyNumberFormat="1" applyFont="1" applyAlignment="1">
      <alignment horizontal="right"/>
    </xf>
    <xf numFmtId="8" fontId="6" fillId="0" borderId="8" xfId="0" applyNumberFormat="1" applyFont="1" applyBorder="1" applyAlignment="1">
      <alignment horizontal="right"/>
    </xf>
    <xf numFmtId="8" fontId="11" fillId="3" borderId="6" xfId="0" applyNumberFormat="1" applyFont="1" applyFill="1" applyBorder="1" applyAlignment="1">
      <alignment horizontal="right"/>
    </xf>
    <xf numFmtId="8" fontId="6" fillId="0" borderId="14" xfId="0" applyNumberFormat="1" applyFont="1" applyBorder="1" applyAlignment="1">
      <alignment horizontal="right"/>
    </xf>
    <xf numFmtId="8" fontId="6" fillId="0" borderId="12" xfId="0" applyNumberFormat="1" applyFont="1" applyBorder="1" applyAlignment="1">
      <alignment horizontal="right"/>
    </xf>
    <xf numFmtId="8" fontId="6" fillId="0" borderId="13" xfId="0" applyNumberFormat="1" applyFont="1" applyBorder="1" applyAlignment="1">
      <alignment horizontal="right"/>
    </xf>
    <xf numFmtId="8" fontId="6" fillId="0" borderId="15" xfId="0" applyNumberFormat="1" applyFont="1" applyBorder="1" applyAlignment="1">
      <alignment horizontal="right"/>
    </xf>
    <xf numFmtId="8" fontId="6" fillId="3" borderId="6" xfId="0" applyNumberFormat="1" applyFont="1" applyFill="1" applyBorder="1" applyAlignment="1">
      <alignment horizontal="right"/>
    </xf>
    <xf numFmtId="8" fontId="11" fillId="3" borderId="16" xfId="0" applyNumberFormat="1" applyFont="1" applyFill="1" applyBorder="1" applyAlignment="1">
      <alignment horizontal="right"/>
    </xf>
    <xf numFmtId="0" fontId="5" fillId="0" borderId="17" xfId="0" applyFont="1" applyBorder="1"/>
    <xf numFmtId="8" fontId="5" fillId="0" borderId="3" xfId="0" applyNumberFormat="1" applyFont="1" applyBorder="1" applyProtection="1">
      <protection locked="0"/>
    </xf>
    <xf numFmtId="8" fontId="5" fillId="0" borderId="5" xfId="0" applyNumberFormat="1" applyFont="1" applyBorder="1" applyProtection="1">
      <protection locked="0"/>
    </xf>
    <xf numFmtId="4" fontId="11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C2E2-8744-4D95-B32F-3CB3AD7BEE2E}">
  <sheetPr>
    <pageSetUpPr autoPageBreaks="0"/>
  </sheetPr>
  <dimension ref="A1:E41"/>
  <sheetViews>
    <sheetView showOutlineSymbols="0"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ht="14.25" customHeight="1" x14ac:dyDescent="0.2">
      <c r="A4" s="3"/>
      <c r="B4" s="3"/>
      <c r="C4" s="3"/>
      <c r="D4" s="4"/>
      <c r="E4" s="2"/>
    </row>
    <row r="5" spans="1:5" ht="22.5" customHeight="1" x14ac:dyDescent="0.35">
      <c r="A5" s="1" t="s">
        <v>43</v>
      </c>
      <c r="B5" s="3"/>
      <c r="C5" s="3"/>
      <c r="D5" s="4"/>
      <c r="E5" s="2"/>
    </row>
    <row r="6" spans="1:5" x14ac:dyDescent="0.2">
      <c r="A6" s="2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476886.66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361921.31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6683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29.16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/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368633.47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108253.19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108253.19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4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0EFD-FB6A-45F7-8AF1-33FDAE4742E4}">
  <dimension ref="A1:E41"/>
  <sheetViews>
    <sheetView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30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333041.98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223186.88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400.98+42.5</f>
        <v>443.48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223630.36000000002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109411.61999999997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109411.61999999997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75" right="0.75" top="0.75" bottom="0.7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5BC1-B66C-442C-89A2-56278B6ED12B}">
  <dimension ref="A1:E41"/>
  <sheetViews>
    <sheetView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31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22818367.050000001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20341436.940000001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199721.96+60784.03</f>
        <v>260505.99</v>
      </c>
      <c r="E12" s="7"/>
    </row>
    <row r="13" spans="1:5" ht="15.75" x14ac:dyDescent="0.25">
      <c r="A13" s="9" t="s">
        <v>8</v>
      </c>
      <c r="B13" s="10"/>
      <c r="C13" s="6"/>
      <c r="D13" s="43">
        <v>4073658.56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24675601.489999998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-1857234.4399999976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-1857234.4399999976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75" right="0.75" top="0.75" bottom="0.7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DD72-0D01-4A43-AEB2-CCCE9BB0A61D}">
  <sheetPr>
    <pageSetUpPr autoPageBreaks="0"/>
  </sheetPr>
  <dimension ref="A1:E41"/>
  <sheetViews>
    <sheetView showOutlineSymbols="0"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32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827146.7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688888.01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1900+265</f>
        <v>2165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691053.01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136093.68999999994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136093.68999999994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AC86-17E4-4A15-9DFD-5F711EAF113D}">
  <dimension ref="A1:E41"/>
  <sheetViews>
    <sheetView zoomScale="87" zoomScaleNormal="87" workbookViewId="0">
      <selection activeCell="F19" sqref="F19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36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212699569.63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166462297.56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248209.13</v>
      </c>
      <c r="E12" s="7"/>
    </row>
    <row r="13" spans="1:5" ht="15.75" x14ac:dyDescent="0.25">
      <c r="A13" s="9" t="s">
        <v>8</v>
      </c>
      <c r="B13" s="10"/>
      <c r="C13" s="6"/>
      <c r="D13" s="43">
        <v>53174892.399999999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219885399.09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-7185829.4600000083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-7185829.4600000083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rintOptions horizontalCentered="1"/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BA1A-8FDE-48D4-9BE2-BA024BE44C2E}">
  <sheetPr>
    <pageSetUpPr autoPageBreaks="0"/>
  </sheetPr>
  <dimension ref="A1:E41"/>
  <sheetViews>
    <sheetView showOutlineSymbols="0" zoomScale="87" zoomScaleNormal="87" workbookViewId="0">
      <selection activeCell="I14" sqref="I14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42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633078.27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470096.55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4011.36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/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474107.91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158970.36000000004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158970.36000000004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C2F7-9BF9-412D-B20D-B6A956DE9CC3}">
  <sheetPr>
    <pageSetUpPr autoPageBreaks="0"/>
  </sheetPr>
  <dimension ref="A1:E41"/>
  <sheetViews>
    <sheetView showOutlineSymbols="0" zoomScale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35</v>
      </c>
      <c r="B5" s="3"/>
      <c r="C5" s="3"/>
      <c r="D5" s="4"/>
      <c r="E5" s="2"/>
    </row>
    <row r="6" spans="1:5" x14ac:dyDescent="0.2">
      <c r="A6" s="5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6253851.5599999996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5235137.9800000004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2297.94</v>
      </c>
      <c r="E12" s="7"/>
    </row>
    <row r="13" spans="1:5" ht="15.75" x14ac:dyDescent="0.25">
      <c r="A13" s="9" t="s">
        <v>8</v>
      </c>
      <c r="B13" s="10"/>
      <c r="C13" s="6"/>
      <c r="D13" s="43">
        <v>788825.84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6026261.7600000007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227589.79999999888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227589.79999999888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1B36-F483-4F6B-96C9-705F08AD9B5E}">
  <sheetPr>
    <pageSetUpPr autoPageBreaks="0"/>
  </sheetPr>
  <dimension ref="A1:E41"/>
  <sheetViews>
    <sheetView showOutlineSymbols="0" zoomScale="87" zoomScaleNormal="87" workbookViewId="0">
      <selection activeCell="B6" sqref="B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41</v>
      </c>
      <c r="B5" s="3"/>
      <c r="C5" s="3"/>
      <c r="D5" s="4"/>
      <c r="E5" s="2"/>
    </row>
    <row r="6" spans="1:5" x14ac:dyDescent="0.2">
      <c r="A6" s="5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388686.97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300230.37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1230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301460.37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87226.599999999977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87226.599999999977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1366-287F-4592-ABED-C86FC10962DB}">
  <sheetPr>
    <pageSetUpPr autoPageBreaks="0"/>
  </sheetPr>
  <dimension ref="A1:D31"/>
  <sheetViews>
    <sheetView tabSelected="1" showOutlineSymbols="0" zoomScale="87" zoomScaleNormal="87" workbookViewId="0">
      <selection activeCell="A4" sqref="A4"/>
    </sheetView>
  </sheetViews>
  <sheetFormatPr defaultColWidth="9.6640625" defaultRowHeight="15" x14ac:dyDescent="0.2"/>
  <cols>
    <col min="1" max="1" width="74.6640625" style="2" customWidth="1"/>
    <col min="2" max="2" width="27.6640625" style="32" customWidth="1"/>
    <col min="3" max="16384" width="9.6640625" style="2"/>
  </cols>
  <sheetData>
    <row r="1" spans="1:4" ht="23.25" x14ac:dyDescent="0.35">
      <c r="A1" s="1" t="s">
        <v>0</v>
      </c>
      <c r="B1" s="30"/>
      <c r="C1" s="15"/>
      <c r="D1" s="14"/>
    </row>
    <row r="2" spans="1:4" ht="23.25" x14ac:dyDescent="0.35">
      <c r="A2" s="1" t="s">
        <v>3</v>
      </c>
      <c r="B2" s="30"/>
    </row>
    <row r="3" spans="1:4" ht="23.25" x14ac:dyDescent="0.35">
      <c r="A3" s="1" t="s">
        <v>4</v>
      </c>
      <c r="B3" s="30"/>
    </row>
    <row r="4" spans="1:4" ht="24" thickBot="1" x14ac:dyDescent="0.4">
      <c r="A4" s="1"/>
      <c r="B4" s="30"/>
    </row>
    <row r="5" spans="1:4" ht="17.25" thickTop="1" thickBot="1" x14ac:dyDescent="0.3">
      <c r="A5" s="27" t="s">
        <v>17</v>
      </c>
      <c r="B5" s="34">
        <f>+ARGOSY!$D$7+HOLLYWOOD!$D$7+'RIVER CITY'!$D$7+'PENN MOBILE'!$D$7+'CAESARS HKC'!$D$7+'CAESARS HORSESHOE'!$D$7+'CAESARS MOBILE'!$D$7+'FANATICS SC'!$D$7+'FANATICS KC'!$D$7+'FANATICS MOBILE'!$D$7+CIRCA!$D$7+DRAFTKINGS!$D$7+'CENTURY CAPE'!$D$7+BETMGM!$D$7+FANDUEL!$D$7+'BET365'!$D$7</f>
        <v>543039131.40999997</v>
      </c>
      <c r="C5" s="22"/>
    </row>
    <row r="6" spans="1:4" ht="16.5" thickTop="1" x14ac:dyDescent="0.25">
      <c r="A6" s="28"/>
      <c r="B6" s="34"/>
      <c r="C6" s="22"/>
    </row>
    <row r="7" spans="1:4" ht="16.5" thickBot="1" x14ac:dyDescent="0.3">
      <c r="A7" s="29"/>
      <c r="B7" s="35"/>
      <c r="C7" s="22"/>
    </row>
    <row r="8" spans="1:4" ht="16.5" thickTop="1" x14ac:dyDescent="0.25">
      <c r="A8" s="28" t="s">
        <v>18</v>
      </c>
      <c r="B8" s="34"/>
      <c r="C8" s="22"/>
    </row>
    <row r="9" spans="1:4" ht="15.75" x14ac:dyDescent="0.25">
      <c r="A9" s="28" t="s">
        <v>19</v>
      </c>
      <c r="B9" s="36">
        <f>+ARGOSY!$D$10+HOLLYWOOD!$D$10+'RIVER CITY'!$D$10+'PENN MOBILE'!$D$10+'CAESARS HKC'!$D$10+'CAESARS HORSESHOE'!$D$10+'CAESARS MOBILE'!$D$10+'FANATICS SC'!$D$10+'FANATICS KC'!$D$10+'FANATICS MOBILE'!$D$10+CIRCA!$D$10+DRAFTKINGS!$D$10+'CENTURY CAPE'!$D$10+BETMGM!$D$10+FANDUEL!$D$10+'BET365'!$D$10</f>
        <v>437719974.25</v>
      </c>
      <c r="C9" s="22"/>
    </row>
    <row r="10" spans="1:4" ht="15.75" x14ac:dyDescent="0.25">
      <c r="A10" s="28" t="s">
        <v>20</v>
      </c>
      <c r="B10" s="36">
        <f>+ARGOSY!$D$11+HOLLYWOOD!$D$11+'RIVER CITY'!$D$11+'PENN MOBILE'!$D$11+'CAESARS HKC'!$D$11+'CAESARS HORSESHOE'!$D$11+'CAESARS MOBILE'!$D$11+'FANATICS SC'!$D$11+'FANATICS KC'!$D$11+'FANATICS MOBILE'!$D$11+CIRCA!$D$11+DRAFTKINGS!$D$11+'CENTURY CAPE'!$D$11+BETMGM!$D$11+FANDUEL!$D$11+'BET365'!$D$11</f>
        <v>0</v>
      </c>
      <c r="C10" s="22"/>
    </row>
    <row r="11" spans="1:4" ht="15.75" x14ac:dyDescent="0.25">
      <c r="A11" s="28" t="s">
        <v>21</v>
      </c>
      <c r="B11" s="37">
        <f>+ARGOSY!$D$12+HOLLYWOOD!$D$12+'RIVER CITY'!$D$12+'PENN MOBILE'!$D$12+'CAESARS HKC'!$D$12+'CAESARS HORSESHOE'!$D$12+'CAESARS MOBILE'!$D$12+'FANATICS SC'!$D$12+'FANATICS KC'!$D$12+'FANATICS MOBILE'!$D$12+CIRCA!$D$12+DRAFTKINGS!$D$12+'CENTURY CAPE'!$D$12+BETMGM!$D$12+FANDUEL!$D$12+'BET365'!$D$12</f>
        <v>1024562.96</v>
      </c>
      <c r="C11" s="22"/>
    </row>
    <row r="12" spans="1:4" ht="15.75" x14ac:dyDescent="0.25">
      <c r="A12" s="28" t="s">
        <v>22</v>
      </c>
      <c r="B12" s="36">
        <f>+ARGOSY!$D$13+HOLLYWOOD!$D$13+'RIVER CITY'!$D$13+'PENN MOBILE'!$D$13+'CAESARS HKC'!$D$13+'CAESARS HORSESHOE'!$D$13+'CAESARS MOBILE'!$D$13+'FANATICS SC'!$D$13+'FANATICS KC'!$D$13+'FANATICS MOBILE'!$D$13+CIRCA!$D$13+DRAFTKINGS!$D$13+'CENTURY CAPE'!$D$13+BETMGM!$D$13+FANDUEL!$D$13+'BET365'!$D$13</f>
        <v>125053008.16</v>
      </c>
      <c r="C12" s="22"/>
    </row>
    <row r="13" spans="1:4" ht="15.75" x14ac:dyDescent="0.25">
      <c r="A13" s="28" t="s">
        <v>23</v>
      </c>
      <c r="B13" s="37">
        <f>+ARGOSY!$D$14+HOLLYWOOD!$D$14+'RIVER CITY'!$D$14+'PENN MOBILE'!$D$14+'CAESARS HKC'!$D$14+'CAESARS HORSESHOE'!$D$14+'CAESARS MOBILE'!$D$14+'FANATICS SC'!$D$14+'FANATICS KC'!$D$14+'FANATICS MOBILE'!$D$14+CIRCA!$D$14+DRAFTKINGS!$D$14+'CENTURY CAPE'!$D$14+BETMGM!$D$14+FANDUEL!$D$14+'BET365'!$D$14</f>
        <v>29.16</v>
      </c>
      <c r="C13" s="22"/>
    </row>
    <row r="14" spans="1:4" ht="15.75" x14ac:dyDescent="0.25">
      <c r="A14" s="28" t="s">
        <v>24</v>
      </c>
      <c r="B14" s="36">
        <f>+ARGOSY!$D$15+HOLLYWOOD!$D$15+'RIVER CITY'!$D$15+'PENN MOBILE'!$D$15+'CAESARS HKC'!$D$15+'CAESARS HORSESHOE'!$D$15+'CAESARS MOBILE'!$D$15+'FANATICS SC'!$D$15+'FANATICS KC'!$D$15+'FANATICS MOBILE'!$D$15+CIRCA!$D$15+DRAFTKINGS!$D$15+'CENTURY CAPE'!$D$15+BETMGM!$D$15+FANDUEL!$D$15+'BET365'!$D$15</f>
        <v>0</v>
      </c>
      <c r="C14" s="22"/>
    </row>
    <row r="15" spans="1:4" ht="15.75" x14ac:dyDescent="0.25">
      <c r="A15" s="28" t="s">
        <v>25</v>
      </c>
      <c r="B15" s="38">
        <f>+ARGOSY!$D$16+HOLLYWOOD!$D$16+'RIVER CITY'!$D$16+'PENN MOBILE'!$D$16+'CAESARS HKC'!$D$16+'CAESARS HORSESHOE'!$D$16+'CAESARS MOBILE'!$D$16+'FANATICS SC'!$D$16+'FANATICS KC'!$D$16+'FANATICS MOBILE'!$D$16+CIRCA!$D$16+DRAFTKINGS!$D$16+'CENTURY CAPE'!$D$16+BETMGM!$D$16+FANDUEL!$D$16+'BET365'!$D$16</f>
        <v>0</v>
      </c>
      <c r="C15" s="22"/>
    </row>
    <row r="16" spans="1:4" ht="16.5" thickBot="1" x14ac:dyDescent="0.3">
      <c r="A16" s="28"/>
      <c r="B16" s="37"/>
      <c r="C16" s="22"/>
    </row>
    <row r="17" spans="1:3" ht="17.25" thickTop="1" thickBot="1" x14ac:dyDescent="0.3">
      <c r="A17" s="28" t="s">
        <v>26</v>
      </c>
      <c r="B17" s="39">
        <f>+ARGOSY!$D$18+HOLLYWOOD!$D$18+'RIVER CITY'!$D$18+'PENN MOBILE'!$D$18+'CAESARS HKC'!$D$18+'CAESARS HORSESHOE'!$D$18+'CAESARS MOBILE'!$D$18+'FANATICS SC'!$D$18+'FANATICS KC'!$D$18+'FANATICS MOBILE'!$D$18+CIRCA!$D$18+DRAFTKINGS!$D$18+'CENTURY CAPE'!$D$18+BETMGM!$D$18+FANDUEL!$D$18+'BET365'!$D$18</f>
        <v>563797574.52999997</v>
      </c>
      <c r="C17" s="22"/>
    </row>
    <row r="18" spans="1:3" ht="16.5" thickTop="1" x14ac:dyDescent="0.25">
      <c r="A18" s="28"/>
      <c r="B18" s="37"/>
      <c r="C18" s="22"/>
    </row>
    <row r="19" spans="1:3" ht="16.5" thickBot="1" x14ac:dyDescent="0.3">
      <c r="A19" s="29"/>
      <c r="B19" s="35"/>
      <c r="C19" s="22"/>
    </row>
    <row r="20" spans="1:3" ht="17.25" thickTop="1" thickBot="1" x14ac:dyDescent="0.3">
      <c r="A20" s="28" t="s">
        <v>27</v>
      </c>
      <c r="B20" s="39">
        <f>+ARGOSY!$D$20+HOLLYWOOD!$D$20+'RIVER CITY'!$D$20+'PENN MOBILE'!$D$20+'CAESARS HKC'!$D$20+'CAESARS HORSESHOE'!$D$20+'CAESARS MOBILE'!$D$20+'FANATICS SC'!$D$20+'FANATICS KC'!$D$20+'FANATICS MOBILE'!$D$20+CIRCA!$D$20+DRAFTKINGS!$D$20+'CENTURY CAPE'!$D$20+BETMGM!$D$20+FANDUEL!$D$20+'BET365'!$D$20</f>
        <v>-20758443.119999986</v>
      </c>
      <c r="C20" s="22"/>
    </row>
    <row r="21" spans="1:3" ht="16.5" thickTop="1" x14ac:dyDescent="0.25">
      <c r="A21" s="28"/>
      <c r="B21" s="34"/>
      <c r="C21" s="22"/>
    </row>
    <row r="22" spans="1:3" ht="16.5" thickBot="1" x14ac:dyDescent="0.3">
      <c r="A22" s="29"/>
      <c r="B22" s="40"/>
    </row>
    <row r="23" spans="1:3" ht="17.25" thickTop="1" thickBot="1" x14ac:dyDescent="0.3">
      <c r="A23" s="28" t="s">
        <v>28</v>
      </c>
      <c r="B23" s="39">
        <f>+ARGOSY!$D$22+HOLLYWOOD!$D$22+'RIVER CITY'!$D$22+'PENN MOBILE'!$D$22+'CAESARS HKC'!$D$22+'CAESARS HORSESHOE'!$D$22+'CAESARS MOBILE'!$D$22+'FANATICS SC'!$D$22+'FANATICS KC'!$D$22+'FANATICS MOBILE'!$D$22+CIRCA!$D$22+DRAFTKINGS!$D$22+'CENTURY CAPE'!$D$22+BETMGM!$D$22+FANDUEL!$D$22+'BET365'!$D$22</f>
        <v>0</v>
      </c>
      <c r="C23" s="22"/>
    </row>
    <row r="24" spans="1:3" ht="17.25" thickTop="1" thickBot="1" x14ac:dyDescent="0.3">
      <c r="A24" s="28"/>
      <c r="B24" s="34"/>
    </row>
    <row r="25" spans="1:3" ht="17.25" thickTop="1" thickBot="1" x14ac:dyDescent="0.3">
      <c r="A25" s="28" t="s">
        <v>29</v>
      </c>
      <c r="B25" s="39">
        <f>+ARGOSY!$D$24+HOLLYWOOD!$D$24+'RIVER CITY'!$D$24+'PENN MOBILE'!$D$24+'CAESARS HKC'!$D$24+'CAESARS HORSESHOE'!$D$24+'CAESARS MOBILE'!$D$24+'FANATICS SC'!$D$24+'FANATICS KC'!$D$24+'FANATICS MOBILE'!$D$24+CIRCA!$D$24+DRAFTKINGS!$D$24+'CENTURY CAPE'!$D$24+BETMGM!$D$24+FANDUEL!$D$24+'BET365'!$D$24</f>
        <v>-20758443.119999986</v>
      </c>
    </row>
    <row r="26" spans="1:3" ht="17.25" thickTop="1" thickBot="1" x14ac:dyDescent="0.3">
      <c r="A26" s="29"/>
      <c r="B26" s="41"/>
    </row>
    <row r="27" spans="1:3" ht="18.75" thickTop="1" x14ac:dyDescent="0.25">
      <c r="A27" s="23"/>
      <c r="B27" s="31"/>
    </row>
    <row r="28" spans="1:3" ht="15.75" x14ac:dyDescent="0.25">
      <c r="A28" s="19" t="s">
        <v>2</v>
      </c>
    </row>
    <row r="31" spans="1:3" x14ac:dyDescent="0.2">
      <c r="B31" s="33"/>
    </row>
  </sheetData>
  <phoneticPr fontId="10" type="noConversion"/>
  <printOptions horizontalCentered="1"/>
  <pageMargins left="0.20624999999999999" right="0.5" top="0.31944444444444442" bottom="0.25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41A00-7B39-4AFE-A24C-D321655DBBAA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47C64-EE65-4971-8F69-DA4851355974}">
  <dimension ref="A1:E41"/>
  <sheetViews>
    <sheetView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44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57790274.270000003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39412437.130000003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476.5+95396.67</f>
        <v>95873.17</v>
      </c>
      <c r="E12" s="7"/>
    </row>
    <row r="13" spans="1:5" ht="15.75" x14ac:dyDescent="0.25">
      <c r="A13" s="9" t="s">
        <v>8</v>
      </c>
      <c r="B13" s="10"/>
      <c r="C13" s="6"/>
      <c r="D13" s="43">
        <v>14447511.07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53955821.370000005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3834452.8999999985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3834452.8999999985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17AE-656D-4554-A189-CBFA9734952F}">
  <dimension ref="A1:E41"/>
  <sheetViews>
    <sheetView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45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28055574.309999999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25965283.420000002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10402.08+82270.12</f>
        <v>92672.2</v>
      </c>
      <c r="E12" s="7"/>
    </row>
    <row r="13" spans="1:5" ht="15.75" x14ac:dyDescent="0.25">
      <c r="A13" s="9" t="s">
        <v>8</v>
      </c>
      <c r="B13" s="10"/>
      <c r="C13" s="6"/>
      <c r="D13" s="43">
        <v>1852379.67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27910335.289999999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145239.01999999955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" customHeight="1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145239.01999999955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CDB0-4C8C-44E4-8D47-9676C28FB232}">
  <sheetPr>
    <pageSetUpPr autoPageBreaks="0"/>
  </sheetPr>
  <dimension ref="A1:E41"/>
  <sheetViews>
    <sheetView showOutlineSymbols="0"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34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398994.68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298069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691+2405</f>
        <v>3096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301165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97829.68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97829.68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31A-5419-4DEF-8E6E-5E92D173A48C}">
  <sheetPr>
    <pageSetUpPr autoPageBreaks="0"/>
  </sheetPr>
  <dimension ref="A1:E41"/>
  <sheetViews>
    <sheetView showOutlineSymbols="0"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33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456331.19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383916.75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28255+630</f>
        <v>28885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412801.75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43529.440000000002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43529.440000000002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444444444400005" bottom="0.7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506B-E95F-438E-8F21-3C6B21003C20}">
  <dimension ref="A1:E41"/>
  <sheetViews>
    <sheetView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40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14512633.710000001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12304195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8279.55+26233.07</f>
        <v>34512.619999999995</v>
      </c>
      <c r="E12" s="7"/>
    </row>
    <row r="13" spans="1:5" ht="15.75" x14ac:dyDescent="0.25">
      <c r="A13" s="9" t="s">
        <v>8</v>
      </c>
      <c r="B13" s="10"/>
      <c r="C13" s="6"/>
      <c r="D13" s="43">
        <v>2186173.89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14524881.51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-12247.799999998882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-12247.799999998882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5" right="0.2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6353-CE37-4D7E-AC2A-33C6EBDB888B}">
  <dimension ref="A1:E41"/>
  <sheetViews>
    <sheetView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39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643445.19999999995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491764.55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5663.5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497428.05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146017.14999999997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146017.14999999997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rintOptions horizontalCentered="1"/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17CA-399F-4D05-B70E-9AB48A652974}">
  <sheetPr>
    <pageSetUpPr autoPageBreaks="0"/>
  </sheetPr>
  <dimension ref="A1:E41"/>
  <sheetViews>
    <sheetView showOutlineSymbols="0"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38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1425406.63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1307269.1299999999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f>287+457</f>
        <v>744</v>
      </c>
      <c r="E12" s="7"/>
    </row>
    <row r="13" spans="1:5" ht="15.75" x14ac:dyDescent="0.25">
      <c r="A13" s="9" t="s">
        <v>8</v>
      </c>
      <c r="B13" s="10"/>
      <c r="C13" s="6"/>
      <c r="D13" s="43">
        <v>0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1308013.1299999999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117393.5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117393.5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A4AC-7A1C-438A-997D-B1A3EFC40B3A}">
  <sheetPr>
    <pageSetUpPr autoPageBreaks="0"/>
  </sheetPr>
  <dimension ref="A1:E41"/>
  <sheetViews>
    <sheetView showOutlineSymbols="0" zoomScale="87" zoomScaleNormal="87" workbookViewId="0">
      <selection activeCell="A6" sqref="A6"/>
    </sheetView>
  </sheetViews>
  <sheetFormatPr defaultRowHeight="15" x14ac:dyDescent="0.2"/>
  <cols>
    <col min="1" max="1" width="9.6640625" customWidth="1"/>
    <col min="2" max="2" width="33.33203125" customWidth="1"/>
    <col min="3" max="3" width="3.6640625" customWidth="1"/>
    <col min="4" max="4" width="14.6640625" customWidth="1"/>
  </cols>
  <sheetData>
    <row r="1" spans="1:5" ht="23.25" x14ac:dyDescent="0.35">
      <c r="A1" s="1" t="s">
        <v>0</v>
      </c>
      <c r="B1" s="2"/>
      <c r="C1" s="2"/>
      <c r="D1" s="2"/>
      <c r="E1" s="2"/>
    </row>
    <row r="2" spans="1:5" ht="23.25" x14ac:dyDescent="0.35">
      <c r="A2" s="1" t="s">
        <v>3</v>
      </c>
      <c r="B2" s="2"/>
      <c r="C2" s="2"/>
      <c r="D2" s="2"/>
      <c r="E2" s="2"/>
    </row>
    <row r="3" spans="1:5" ht="23.25" x14ac:dyDescent="0.35">
      <c r="A3" s="1" t="s">
        <v>4</v>
      </c>
      <c r="B3" s="2"/>
      <c r="C3" s="2"/>
      <c r="D3" s="2"/>
      <c r="E3" s="2"/>
    </row>
    <row r="4" spans="1:5" x14ac:dyDescent="0.2">
      <c r="A4" s="3"/>
      <c r="B4" s="3"/>
      <c r="C4" s="3"/>
      <c r="D4" s="4"/>
      <c r="E4" s="2"/>
    </row>
    <row r="5" spans="1:5" ht="22.5" customHeight="1" x14ac:dyDescent="0.35">
      <c r="A5" s="1" t="s">
        <v>37</v>
      </c>
      <c r="B5" s="3"/>
      <c r="C5" s="3"/>
      <c r="D5" s="4"/>
      <c r="E5" s="2"/>
    </row>
    <row r="6" spans="1:5" x14ac:dyDescent="0.2">
      <c r="A6" s="3"/>
      <c r="B6" s="3"/>
      <c r="C6" s="3"/>
      <c r="D6" s="4"/>
      <c r="E6" s="2"/>
    </row>
    <row r="7" spans="1:5" ht="15.75" x14ac:dyDescent="0.25">
      <c r="A7" s="9" t="s">
        <v>5</v>
      </c>
      <c r="B7" s="10"/>
      <c r="C7" s="6"/>
      <c r="D7" s="43">
        <v>195325842.59999999</v>
      </c>
      <c r="E7" s="7"/>
    </row>
    <row r="8" spans="1:5" ht="15.75" x14ac:dyDescent="0.25">
      <c r="A8" s="9"/>
      <c r="B8" s="10"/>
      <c r="C8" s="6"/>
      <c r="D8" s="43"/>
      <c r="E8" s="7"/>
    </row>
    <row r="9" spans="1:5" ht="15.75" x14ac:dyDescent="0.25">
      <c r="A9" s="9" t="s">
        <v>6</v>
      </c>
      <c r="B9" s="10"/>
      <c r="C9" s="6"/>
      <c r="D9" s="43"/>
      <c r="E9" s="7"/>
    </row>
    <row r="10" spans="1:5" ht="15.75" x14ac:dyDescent="0.25">
      <c r="A10" s="9" t="s">
        <v>13</v>
      </c>
      <c r="B10" s="10"/>
      <c r="C10" s="6"/>
      <c r="D10" s="43">
        <v>163473843.66999999</v>
      </c>
      <c r="E10" s="7"/>
    </row>
    <row r="11" spans="1:5" ht="15.75" x14ac:dyDescent="0.25">
      <c r="A11" s="9" t="s">
        <v>16</v>
      </c>
      <c r="B11" s="10"/>
      <c r="C11" s="6"/>
      <c r="D11" s="43">
        <v>0</v>
      </c>
      <c r="E11" s="7"/>
    </row>
    <row r="12" spans="1:5" ht="15.75" x14ac:dyDescent="0.25">
      <c r="A12" s="9" t="s">
        <v>7</v>
      </c>
      <c r="B12" s="10"/>
      <c r="C12" s="6"/>
      <c r="D12" s="43">
        <v>237570.57</v>
      </c>
      <c r="E12" s="7"/>
    </row>
    <row r="13" spans="1:5" ht="15.75" x14ac:dyDescent="0.25">
      <c r="A13" s="9" t="s">
        <v>8</v>
      </c>
      <c r="B13" s="10"/>
      <c r="C13" s="6"/>
      <c r="D13" s="43">
        <v>48529566.729999997</v>
      </c>
      <c r="E13" s="7"/>
    </row>
    <row r="14" spans="1:5" ht="15.75" x14ac:dyDescent="0.25">
      <c r="A14" s="9" t="s">
        <v>9</v>
      </c>
      <c r="B14" s="10"/>
      <c r="C14" s="6"/>
      <c r="D14" s="43">
        <v>0</v>
      </c>
      <c r="E14" s="7"/>
    </row>
    <row r="15" spans="1:5" ht="15.75" x14ac:dyDescent="0.25">
      <c r="A15" s="20" t="s">
        <v>10</v>
      </c>
      <c r="B15" s="10"/>
      <c r="C15" s="6"/>
      <c r="D15" s="43">
        <v>0</v>
      </c>
      <c r="E15" s="7"/>
    </row>
    <row r="16" spans="1:5" ht="15.75" x14ac:dyDescent="0.25">
      <c r="A16" s="20" t="s">
        <v>1</v>
      </c>
      <c r="B16" s="10"/>
      <c r="C16" s="6"/>
      <c r="D16" s="43">
        <v>0</v>
      </c>
      <c r="E16" s="7"/>
    </row>
    <row r="17" spans="1:5" ht="15.75" x14ac:dyDescent="0.25">
      <c r="A17" s="20"/>
      <c r="B17" s="10"/>
      <c r="C17" s="6"/>
      <c r="D17" s="43"/>
      <c r="E17" s="7"/>
    </row>
    <row r="18" spans="1:5" ht="15.75" x14ac:dyDescent="0.25">
      <c r="A18" s="20" t="s">
        <v>14</v>
      </c>
      <c r="B18" s="10"/>
      <c r="C18" s="6"/>
      <c r="D18" s="43">
        <f>SUM(D10:D16)</f>
        <v>212240980.96999997</v>
      </c>
      <c r="E18" s="7"/>
    </row>
    <row r="19" spans="1:5" ht="15.75" x14ac:dyDescent="0.25">
      <c r="A19" s="21"/>
      <c r="B19" s="10"/>
      <c r="C19" s="6"/>
      <c r="D19" s="43"/>
      <c r="E19" s="7"/>
    </row>
    <row r="20" spans="1:5" ht="15.75" x14ac:dyDescent="0.25">
      <c r="A20" s="9" t="s">
        <v>12</v>
      </c>
      <c r="B20" s="10"/>
      <c r="C20" s="6"/>
      <c r="D20" s="43">
        <f>+D7-D18</f>
        <v>-16915138.369999975</v>
      </c>
      <c r="E20" s="7"/>
    </row>
    <row r="21" spans="1:5" ht="15.75" x14ac:dyDescent="0.25">
      <c r="A21" s="9"/>
      <c r="B21" s="10"/>
      <c r="C21" s="6"/>
      <c r="D21" s="43"/>
      <c r="E21" s="7"/>
    </row>
    <row r="22" spans="1:5" ht="15.75" x14ac:dyDescent="0.25">
      <c r="A22" s="24" t="s">
        <v>11</v>
      </c>
      <c r="B22" s="10"/>
      <c r="C22" s="6"/>
      <c r="D22" s="43"/>
      <c r="E22" s="7"/>
    </row>
    <row r="23" spans="1:5" ht="15.75" x14ac:dyDescent="0.25">
      <c r="A23" s="11"/>
      <c r="B23" s="12"/>
      <c r="C23" s="6"/>
      <c r="D23" s="43"/>
      <c r="E23" s="7"/>
    </row>
    <row r="24" spans="1:5" ht="15.75" x14ac:dyDescent="0.25">
      <c r="A24" s="25" t="s">
        <v>15</v>
      </c>
      <c r="B24" s="26"/>
      <c r="C24" s="42"/>
      <c r="D24" s="44">
        <f>+D20-D22</f>
        <v>-16915138.369999975</v>
      </c>
      <c r="E24" s="7"/>
    </row>
    <row r="25" spans="1:5" ht="18" x14ac:dyDescent="0.25">
      <c r="A25" s="13"/>
      <c r="B25" s="14"/>
      <c r="C25" s="14"/>
      <c r="D25" s="14"/>
    </row>
    <row r="26" spans="1:5" ht="15.75" x14ac:dyDescent="0.25">
      <c r="A26" s="3"/>
      <c r="B26" s="8"/>
      <c r="C26" s="8"/>
      <c r="D26" s="16"/>
      <c r="E26" s="2"/>
    </row>
    <row r="27" spans="1:5" ht="18" x14ac:dyDescent="0.25">
      <c r="A27" s="17" t="s">
        <v>2</v>
      </c>
      <c r="B27" s="14"/>
      <c r="C27" s="14"/>
      <c r="D27" s="15"/>
      <c r="E27" s="2"/>
    </row>
    <row r="28" spans="1:5" ht="18" x14ac:dyDescent="0.25">
      <c r="A28" s="18"/>
      <c r="B28" s="14"/>
      <c r="C28" s="14"/>
      <c r="D28" s="2"/>
      <c r="E28" s="2"/>
    </row>
    <row r="29" spans="1:5" ht="18" x14ac:dyDescent="0.25">
      <c r="A29" s="13"/>
      <c r="B29" s="14"/>
      <c r="C29" s="14"/>
      <c r="D29" s="2"/>
      <c r="E29" s="2"/>
    </row>
    <row r="30" spans="1:5" ht="18" x14ac:dyDescent="0.25">
      <c r="A30" s="18"/>
      <c r="B30" s="14"/>
      <c r="C30" s="14"/>
      <c r="D30" s="2"/>
      <c r="E30" s="2"/>
    </row>
    <row r="31" spans="1:5" ht="18" x14ac:dyDescent="0.25">
      <c r="A31" s="18"/>
      <c r="B31" s="14"/>
      <c r="C31" s="14"/>
      <c r="D31" s="2"/>
      <c r="E31" s="2"/>
    </row>
    <row r="32" spans="1:5" ht="18" x14ac:dyDescent="0.25">
      <c r="A32" s="18"/>
      <c r="B32" s="14"/>
      <c r="C32" s="14"/>
      <c r="D32" s="2"/>
      <c r="E32" s="2"/>
    </row>
    <row r="33" spans="1:5" ht="18" x14ac:dyDescent="0.25">
      <c r="A33" s="18"/>
      <c r="B33" s="14"/>
      <c r="C33" s="14"/>
      <c r="D33" s="2"/>
      <c r="E33" s="2"/>
    </row>
    <row r="34" spans="1:5" ht="18" x14ac:dyDescent="0.25">
      <c r="A34" s="18"/>
      <c r="B34" s="14"/>
      <c r="C34" s="14"/>
      <c r="D34" s="2"/>
      <c r="E34" s="2"/>
    </row>
    <row r="35" spans="1:5" ht="18" x14ac:dyDescent="0.25">
      <c r="A35" s="18"/>
      <c r="B35" s="14"/>
      <c r="C35" s="14"/>
      <c r="D35" s="2"/>
      <c r="E35" s="2"/>
    </row>
    <row r="36" spans="1:5" ht="18" x14ac:dyDescent="0.25">
      <c r="A36" s="18"/>
      <c r="B36" s="14"/>
      <c r="C36" s="14"/>
      <c r="D36" s="2"/>
      <c r="E36" s="2"/>
    </row>
    <row r="37" spans="1:5" ht="18" x14ac:dyDescent="0.25">
      <c r="A37" s="18"/>
      <c r="B37" s="14"/>
      <c r="C37" s="14"/>
      <c r="D37" s="2"/>
      <c r="E37" s="2"/>
    </row>
    <row r="38" spans="1:5" ht="18" x14ac:dyDescent="0.25">
      <c r="A38" s="18"/>
      <c r="B38" s="14"/>
      <c r="C38" s="14"/>
      <c r="D38" s="2"/>
      <c r="E38" s="2"/>
    </row>
    <row r="39" spans="1:5" ht="18" x14ac:dyDescent="0.25">
      <c r="A39" s="18"/>
      <c r="B39" s="14"/>
      <c r="C39" s="14"/>
      <c r="D39" s="2"/>
      <c r="E39" s="2"/>
    </row>
    <row r="40" spans="1:5" ht="18" x14ac:dyDescent="0.25">
      <c r="A40" s="18"/>
      <c r="B40" s="14"/>
      <c r="C40" s="14"/>
      <c r="D40" s="2"/>
      <c r="E40" s="2"/>
    </row>
    <row r="41" spans="1:5" ht="15.75" x14ac:dyDescent="0.25">
      <c r="A41" s="19"/>
      <c r="B41" s="2"/>
      <c r="C41" s="2"/>
      <c r="D41" s="2"/>
      <c r="E41" s="2"/>
    </row>
  </sheetData>
  <phoneticPr fontId="10" type="noConversion"/>
  <printOptions horizontalCentered="1"/>
  <pageMargins left="0.20624999999999999" right="0.5" top="0.75" bottom="0.7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ARGOSY</vt:lpstr>
      <vt:lpstr>BET365</vt:lpstr>
      <vt:lpstr>BETMGM</vt:lpstr>
      <vt:lpstr>CAESARS HKC</vt:lpstr>
      <vt:lpstr>CAESARS HORSESHOE</vt:lpstr>
      <vt:lpstr>CAESARS MOBILE</vt:lpstr>
      <vt:lpstr>CENTURY CAPE</vt:lpstr>
      <vt:lpstr>CIRCA</vt:lpstr>
      <vt:lpstr>DRAFTKINGS</vt:lpstr>
      <vt:lpstr>FANATICS KC</vt:lpstr>
      <vt:lpstr>FANATICS MOBILE</vt:lpstr>
      <vt:lpstr>FANATICS SC</vt:lpstr>
      <vt:lpstr>FANDUEL</vt:lpstr>
      <vt:lpstr>HOLLYWOOD</vt:lpstr>
      <vt:lpstr>PENN MOBILE</vt:lpstr>
      <vt:lpstr>RIVER CITY</vt:lpstr>
      <vt:lpstr>STATE TOTALS</vt:lpstr>
      <vt:lpstr>Sheet4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Jennifer Bruns</cp:lastModifiedBy>
  <cp:lastPrinted>2026-01-28T21:25:40Z</cp:lastPrinted>
  <dcterms:created xsi:type="dcterms:W3CDTF">2012-06-07T14:04:25Z</dcterms:created>
  <dcterms:modified xsi:type="dcterms:W3CDTF">2026-01-29T19:45:04Z</dcterms:modified>
</cp:coreProperties>
</file>